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olsens-my.sharepoint.com/personal/jesper_the-olsens_dk/Documents/Dokumenter/PSK/Forsikring/"/>
    </mc:Choice>
  </mc:AlternateContent>
  <xr:revisionPtr revIDLastSave="0" documentId="14_{698CD05F-5A12-4D7C-922D-7BD1C928D0EE}" xr6:coauthVersionLast="47" xr6:coauthVersionMax="47" xr10:uidLastSave="{00000000-0000-0000-0000-000000000000}"/>
  <bookViews>
    <workbookView xWindow="22932" yWindow="1176" windowWidth="23256" windowHeight="12456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F19" i="1"/>
  <c r="F18" i="1"/>
  <c r="F17" i="1"/>
  <c r="F16" i="1"/>
  <c r="F15" i="1"/>
  <c r="F14" i="1"/>
  <c r="F12" i="1"/>
  <c r="F21" i="1" l="1"/>
</calcChain>
</file>

<file path=xl/sharedStrings.xml><?xml version="1.0" encoding="utf-8"?>
<sst xmlns="http://schemas.openxmlformats.org/spreadsheetml/2006/main" count="33" uniqueCount="33">
  <si>
    <r>
      <rPr>
        <b/>
        <sz val="10"/>
        <rFont val="Arial"/>
        <family val="2"/>
      </rPr>
      <t>Fabrikat</t>
    </r>
  </si>
  <si>
    <r>
      <rPr>
        <b/>
        <sz val="10"/>
        <rFont val="Arial"/>
        <family val="2"/>
      </rPr>
      <t>Forsikringssum kr.</t>
    </r>
  </si>
  <si>
    <r>
      <rPr>
        <b/>
        <sz val="10"/>
        <rFont val="Arial"/>
        <family val="2"/>
      </rPr>
      <t>Selvrisiko kr.   Pris</t>
    </r>
  </si>
  <si>
    <r>
      <rPr>
        <b/>
        <sz val="10"/>
        <rFont val="Arial"/>
        <family val="2"/>
      </rPr>
      <t>kr.</t>
    </r>
  </si>
  <si>
    <r>
      <rPr>
        <b/>
        <sz val="10"/>
        <rFont val="Arial"/>
        <family val="2"/>
      </rPr>
      <t>Statsafgift</t>
    </r>
  </si>
  <si>
    <r>
      <rPr>
        <b/>
        <sz val="10"/>
        <rFont val="Arial"/>
        <family val="2"/>
      </rPr>
      <t>Præmie i alt</t>
    </r>
  </si>
  <si>
    <r>
      <rPr>
        <sz val="10"/>
        <rFont val="Arial"/>
        <family val="2"/>
      </rPr>
      <t xml:space="preserve">Sejlerskole - Skolebåd
</t>
    </r>
    <r>
      <rPr>
        <sz val="10"/>
        <rFont val="Arial"/>
        <family val="2"/>
      </rPr>
      <t>Maxi Fenix, årgang 2000 / Volvo Penta, årgang 1985, 7HK</t>
    </r>
  </si>
  <si>
    <r>
      <rPr>
        <sz val="10"/>
        <rFont val="Arial"/>
        <family val="2"/>
      </rPr>
      <t xml:space="preserve">Storeholm - følgebåd SeaExplorer, årgang 2010 /
</t>
    </r>
    <r>
      <rPr>
        <sz val="10"/>
        <rFont val="Arial"/>
        <family val="2"/>
      </rPr>
      <t>Yamaha, F15CEL, motornr. 6AGK- 1073214, årg. 2023</t>
    </r>
  </si>
  <si>
    <r>
      <rPr>
        <sz val="10"/>
        <rFont val="Arial"/>
        <family val="2"/>
      </rPr>
      <t xml:space="preserve">Bonzo - følgebåd - kap. udv. Ocqueteau 645, årgang 2004 / Nanni motor årgang 2004. Skrognr.: 404BOE302QCORF, Motornr.:
</t>
    </r>
    <r>
      <rPr>
        <sz val="10"/>
        <rFont val="Arial"/>
        <family val="2"/>
      </rPr>
      <t>303065569</t>
    </r>
  </si>
  <si>
    <r>
      <rPr>
        <b/>
        <sz val="10"/>
        <rFont val="Arial"/>
        <family val="2"/>
      </rPr>
      <t>Forsikringen omfatter ansvar for følgende fartøjer:</t>
    </r>
  </si>
  <si>
    <r>
      <rPr>
        <sz val="10"/>
        <rFont val="Arial"/>
        <family val="2"/>
      </rPr>
      <t>PSK Trygjolle, Greatwhite årg. 2021 / Suzuki, årgang 2010, 50HK.</t>
    </r>
  </si>
  <si>
    <r>
      <rPr>
        <sz val="10"/>
        <rFont val="Arial"/>
        <family val="2"/>
      </rPr>
      <t>Wayfarer jolle, årgang 2005</t>
    </r>
  </si>
  <si>
    <r>
      <rPr>
        <sz val="10"/>
        <rFont val="Arial"/>
        <family val="2"/>
      </rPr>
      <t>4 stk Laser joller</t>
    </r>
  </si>
  <si>
    <r>
      <rPr>
        <sz val="10"/>
        <rFont val="Arial"/>
        <family val="2"/>
      </rPr>
      <t>3 stk Optimist joller</t>
    </r>
  </si>
  <si>
    <r>
      <rPr>
        <sz val="10"/>
        <rFont val="Arial"/>
        <family val="2"/>
      </rPr>
      <t>Tera joller</t>
    </r>
  </si>
  <si>
    <r>
      <rPr>
        <sz val="10"/>
        <rFont val="Arial"/>
        <family val="2"/>
      </rPr>
      <t>Feva joller</t>
    </r>
  </si>
  <si>
    <r>
      <rPr>
        <sz val="10"/>
        <rFont val="Arial"/>
        <family val="2"/>
      </rPr>
      <t>Opkrævningsgebyr kr. 38,50</t>
    </r>
  </si>
  <si>
    <t xml:space="preserve">Afrunding </t>
  </si>
  <si>
    <r>
      <rPr>
        <sz val="10"/>
        <rFont val="Arial"/>
        <family val="2"/>
      </rPr>
      <t xml:space="preserve">Sælhunden - følgebåd
Sea Explorer, årgang 2015 </t>
    </r>
    <r>
      <rPr>
        <strike/>
        <sz val="10"/>
        <color rgb="FFFF0000"/>
        <rFont val="Arial"/>
        <family val="2"/>
      </rPr>
      <t xml:space="preserve">/ Honda, årgang 2015
</t>
    </r>
    <r>
      <rPr>
        <sz val="10"/>
        <color rgb="FFFF0000"/>
        <rFont val="Arial"/>
        <family val="2"/>
      </rPr>
      <t>Motor: SuZuki DF20 ARS
Serienr. 02002F-249572, årg. 2024</t>
    </r>
    <r>
      <rPr>
        <strike/>
        <sz val="10"/>
        <color rgb="FFFF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
</t>
    </r>
  </si>
  <si>
    <r>
      <rPr>
        <strike/>
        <sz val="10"/>
        <color rgb="FFFF0000"/>
        <rFont val="Arial"/>
        <family val="2"/>
      </rPr>
      <t xml:space="preserve">25000
</t>
    </r>
    <r>
      <rPr>
        <sz val="10"/>
        <color rgb="FFFF0000"/>
        <rFont val="Arial"/>
        <family val="2"/>
      </rPr>
      <t>50000</t>
    </r>
  </si>
  <si>
    <t>Lilleholm - følgebåd
Sea Eydel, årgang2009 / Suzuki, 15HK, nr 987642</t>
  </si>
  <si>
    <t>Præmie i alt</t>
  </si>
  <si>
    <r>
      <t xml:space="preserve">Policebilag til  686  1.243                                                       01.01.2025
Præstø sejlklub, Hjortevej 10, Tappenøje
Forsikringen omfatter ansvar og kasko for følgende fartøjer:
</t>
    </r>
    <r>
      <rPr>
        <b/>
        <sz val="10"/>
        <color rgb="FFFF0000"/>
        <rFont val="Arial"/>
        <family val="2"/>
      </rPr>
      <t>JO d. 17-05-2025: Ændringer - anført med rød skrift er indmeldt til Tryg Forsikring d. 12/1-2025</t>
    </r>
  </si>
  <si>
    <t>Antal joller - indmeldt til Tryg 12/1 2025:</t>
  </si>
  <si>
    <t xml:space="preserve">Joller: </t>
  </si>
  <si>
    <t>Antal i alt</t>
  </si>
  <si>
    <t>Antal i brug</t>
  </si>
  <si>
    <t>Zoom8 Jolle</t>
  </si>
  <si>
    <t>Wayfarer jolle, årg. 2005,inkl. jollevogn, sejl nr. 5469</t>
  </si>
  <si>
    <t>Laser joller</t>
  </si>
  <si>
    <t xml:space="preserve">Optimist joller </t>
  </si>
  <si>
    <t>Tera joller</t>
  </si>
  <si>
    <t>Feva joller, årg. 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</si>
</sst>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_k_r_."/>
  </numFmts>
  <fonts count="13" x14ac:knownFonts="1">
    <font>
      <sz val="10"/>
      <color rgb="FF000000"/>
      <name val="Times New Roman"/>
      <charset val="204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trike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FF0000"/>
      <name val="Arial"/>
      <family val="2"/>
    </font>
    <font>
      <b/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4" fillId="0" borderId="0"/>
  </cellStyleXfs>
  <cellXfs count="47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0" fillId="0" borderId="0" xfId="0" applyAlignment="1">
      <alignment horizontal="left" vertical="top" wrapText="1"/>
    </xf>
    <xf numFmtId="3" fontId="2" fillId="0" borderId="0" xfId="0" applyNumberFormat="1" applyFont="1" applyAlignment="1">
      <alignment horizontal="right" vertical="top" shrinkToFit="1"/>
    </xf>
    <xf numFmtId="0" fontId="3" fillId="0" borderId="0" xfId="0" applyFont="1" applyAlignment="1">
      <alignment horizontal="left" vertical="top" wrapText="1"/>
    </xf>
    <xf numFmtId="1" fontId="2" fillId="0" borderId="0" xfId="0" applyNumberFormat="1" applyFont="1" applyAlignment="1">
      <alignment horizontal="right" vertical="top" shrinkToFit="1"/>
    </xf>
    <xf numFmtId="0" fontId="0" fillId="0" borderId="0" xfId="0" applyAlignment="1">
      <alignment horizontal="right" vertical="top" wrapText="1"/>
    </xf>
    <xf numFmtId="1" fontId="0" fillId="0" borderId="0" xfId="0" applyNumberFormat="1" applyAlignment="1">
      <alignment horizontal="right" vertical="top" wrapText="1"/>
    </xf>
    <xf numFmtId="164" fontId="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right" vertical="top" wrapText="1"/>
    </xf>
    <xf numFmtId="164" fontId="0" fillId="0" borderId="0" xfId="0" applyNumberFormat="1" applyAlignment="1">
      <alignment horizontal="right" vertical="top" wrapText="1"/>
    </xf>
    <xf numFmtId="0" fontId="0" fillId="0" borderId="0" xfId="0" applyAlignment="1">
      <alignment horizontal="right" vertical="top"/>
    </xf>
    <xf numFmtId="43" fontId="1" fillId="0" borderId="0" xfId="1" applyFont="1" applyAlignment="1">
      <alignment horizontal="left" vertical="top" wrapText="1"/>
    </xf>
    <xf numFmtId="43" fontId="2" fillId="0" borderId="0" xfId="1" applyFont="1" applyAlignment="1">
      <alignment horizontal="right" vertical="top" shrinkToFit="1"/>
    </xf>
    <xf numFmtId="43" fontId="0" fillId="0" borderId="0" xfId="1" applyFont="1" applyAlignment="1">
      <alignment horizontal="right" vertical="top" wrapText="1"/>
    </xf>
    <xf numFmtId="43" fontId="3" fillId="0" borderId="0" xfId="1" applyFont="1" applyAlignment="1">
      <alignment horizontal="right" vertical="top" wrapText="1"/>
    </xf>
    <xf numFmtId="43" fontId="0" fillId="0" borderId="0" xfId="1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3" fontId="8" fillId="0" borderId="0" xfId="0" applyNumberFormat="1" applyFont="1" applyAlignment="1">
      <alignment horizontal="right" vertical="top" wrapText="1" shrinkToFit="1"/>
    </xf>
    <xf numFmtId="0" fontId="7" fillId="0" borderId="0" xfId="0" applyFont="1" applyAlignment="1">
      <alignment horizontal="left" vertical="top" wrapText="1"/>
    </xf>
    <xf numFmtId="3" fontId="8" fillId="0" borderId="0" xfId="0" applyNumberFormat="1" applyFont="1" applyAlignment="1">
      <alignment horizontal="right" vertical="top" shrinkToFit="1"/>
    </xf>
    <xf numFmtId="3" fontId="7" fillId="0" borderId="0" xfId="0" applyNumberFormat="1" applyFont="1" applyAlignment="1">
      <alignment horizontal="right" vertical="top" shrinkToFit="1"/>
    </xf>
    <xf numFmtId="0" fontId="8" fillId="0" borderId="0" xfId="2" applyFont="1" applyAlignment="1">
      <alignment vertical="top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right" vertical="top"/>
    </xf>
    <xf numFmtId="43" fontId="10" fillId="0" borderId="0" xfId="1" applyFont="1" applyAlignment="1">
      <alignment horizontal="right" vertical="top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1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10" fillId="0" borderId="3" xfId="0" applyFont="1" applyBorder="1" applyAlignment="1">
      <alignment horizontal="right" vertical="top"/>
    </xf>
    <xf numFmtId="0" fontId="1" fillId="0" borderId="4" xfId="2" applyFont="1" applyBorder="1" applyAlignment="1">
      <alignment horizontal="left" vertical="top"/>
    </xf>
    <xf numFmtId="0" fontId="4" fillId="0" borderId="0" xfId="2" applyAlignment="1">
      <alignment vertical="top"/>
    </xf>
    <xf numFmtId="0" fontId="1" fillId="0" borderId="0" xfId="2" applyFont="1" applyAlignment="1">
      <alignment horizontal="right" vertical="top"/>
    </xf>
    <xf numFmtId="0" fontId="0" fillId="0" borderId="5" xfId="0" applyBorder="1" applyAlignment="1">
      <alignment horizontal="left" vertical="top"/>
    </xf>
    <xf numFmtId="0" fontId="3" fillId="0" borderId="4" xfId="2" applyFont="1" applyBorder="1" applyAlignment="1">
      <alignment horizontal="left" vertical="top"/>
    </xf>
    <xf numFmtId="0" fontId="3" fillId="0" borderId="0" xfId="2" applyFont="1" applyAlignment="1">
      <alignment horizontal="right" vertical="top"/>
    </xf>
    <xf numFmtId="0" fontId="8" fillId="0" borderId="0" xfId="2" applyFont="1" applyAlignment="1">
      <alignment horizontal="right" vertical="top"/>
    </xf>
    <xf numFmtId="0" fontId="3" fillId="0" borderId="4" xfId="2" applyFont="1" applyBorder="1" applyAlignment="1">
      <alignment horizontal="left" vertical="top" wrapText="1"/>
    </xf>
    <xf numFmtId="0" fontId="4" fillId="0" borderId="0" xfId="2" applyAlignment="1">
      <alignment horizontal="right" vertical="center"/>
    </xf>
    <xf numFmtId="0" fontId="3" fillId="0" borderId="6" xfId="2" applyFont="1" applyBorder="1" applyAlignment="1">
      <alignment horizontal="left" vertical="top"/>
    </xf>
    <xf numFmtId="0" fontId="4" fillId="0" borderId="7" xfId="2" applyBorder="1" applyAlignment="1">
      <alignment vertical="top"/>
    </xf>
    <xf numFmtId="0" fontId="8" fillId="0" borderId="7" xfId="2" applyFont="1" applyBorder="1" applyAlignment="1">
      <alignment horizontal="right" vertical="top"/>
    </xf>
    <xf numFmtId="0" fontId="0" fillId="0" borderId="8" xfId="0" applyBorder="1" applyAlignment="1">
      <alignment horizontal="left" vertical="top"/>
    </xf>
  </cellXfs>
  <cellStyles count="3">
    <cellStyle name="Komma" xfId="1" builtinId="3"/>
    <cellStyle name="Normal" xfId="0" builtinId="0"/>
    <cellStyle name="Normal 2" xfId="2" xr:uid="{DFEBC08D-9E29-4650-92C7-EF2BB1E8D5F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27" sqref="H27"/>
    </sheetView>
  </sheetViews>
  <sheetFormatPr defaultRowHeight="60.55" customHeight="1" x14ac:dyDescent="0.35"/>
  <cols>
    <col min="1" max="1" width="39.54296875" customWidth="1"/>
    <col min="2" max="2" width="23.36328125" customWidth="1"/>
    <col min="3" max="3" width="22" customWidth="1"/>
    <col min="4" max="4" width="12.6328125" customWidth="1"/>
    <col min="5" max="5" width="16.1796875" customWidth="1"/>
    <col min="6" max="6" width="17.36328125" style="17" customWidth="1"/>
    <col min="7" max="7" width="10.54296875" customWidth="1"/>
  </cols>
  <sheetData>
    <row r="1" spans="1:7" ht="60.55" customHeight="1" x14ac:dyDescent="0.35">
      <c r="A1" s="29" t="s">
        <v>22</v>
      </c>
      <c r="B1" s="30"/>
      <c r="C1" s="30"/>
      <c r="D1" s="30"/>
      <c r="E1" s="30"/>
      <c r="F1" s="30"/>
      <c r="G1" s="30"/>
    </row>
    <row r="2" spans="1:7" ht="36.450000000000003" customHeight="1" x14ac:dyDescent="0.3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3" t="s">
        <v>5</v>
      </c>
      <c r="G2" s="3"/>
    </row>
    <row r="3" spans="1:7" ht="46.75" customHeight="1" x14ac:dyDescent="0.35">
      <c r="A3" s="3" t="s">
        <v>6</v>
      </c>
      <c r="B3" s="4">
        <v>60000</v>
      </c>
      <c r="C3" s="4">
        <v>3000</v>
      </c>
      <c r="D3" s="6">
        <v>998</v>
      </c>
      <c r="E3" s="6">
        <v>600</v>
      </c>
      <c r="F3" s="14">
        <v>1598</v>
      </c>
      <c r="G3" s="24"/>
    </row>
    <row r="4" spans="1:7" ht="55.75" customHeight="1" x14ac:dyDescent="0.35">
      <c r="A4" s="3" t="s">
        <v>7</v>
      </c>
      <c r="B4" s="4">
        <v>50000</v>
      </c>
      <c r="C4" s="4">
        <v>2000</v>
      </c>
      <c r="D4" s="4">
        <v>3702</v>
      </c>
      <c r="E4" s="6">
        <v>500</v>
      </c>
      <c r="F4" s="14">
        <v>4202</v>
      </c>
      <c r="G4" s="3"/>
    </row>
    <row r="5" spans="1:7" ht="70.3" customHeight="1" x14ac:dyDescent="0.35">
      <c r="A5" s="19" t="s">
        <v>18</v>
      </c>
      <c r="B5" s="20" t="s">
        <v>19</v>
      </c>
      <c r="C5" s="4">
        <v>2000</v>
      </c>
      <c r="D5" s="4">
        <v>1851</v>
      </c>
      <c r="E5" s="6">
        <v>250</v>
      </c>
      <c r="F5" s="14">
        <v>2101</v>
      </c>
      <c r="G5" s="25"/>
    </row>
    <row r="6" spans="1:7" ht="60.55" customHeight="1" x14ac:dyDescent="0.35">
      <c r="A6" s="21" t="s">
        <v>20</v>
      </c>
      <c r="B6" s="23">
        <v>12000</v>
      </c>
      <c r="C6" s="4">
        <v>2000</v>
      </c>
      <c r="D6" s="6">
        <v>923</v>
      </c>
      <c r="E6" s="6">
        <v>120</v>
      </c>
      <c r="F6" s="14">
        <v>1043</v>
      </c>
      <c r="G6" s="25"/>
    </row>
    <row r="7" spans="1:7" ht="75" customHeight="1" x14ac:dyDescent="0.35">
      <c r="A7" s="3" t="s">
        <v>8</v>
      </c>
      <c r="B7" s="4">
        <v>175000</v>
      </c>
      <c r="C7" s="4">
        <v>5000</v>
      </c>
      <c r="D7" s="4">
        <v>6526</v>
      </c>
      <c r="E7" s="4">
        <v>1750</v>
      </c>
      <c r="F7" s="14">
        <v>8276</v>
      </c>
      <c r="G7" s="3"/>
    </row>
    <row r="8" spans="1:7" ht="14.15" customHeight="1" x14ac:dyDescent="0.35">
      <c r="A8" s="3"/>
      <c r="B8" s="22">
        <f>60000+50000+50000+175000</f>
        <v>335000</v>
      </c>
      <c r="C8" s="7"/>
      <c r="D8" s="8"/>
      <c r="E8" s="8"/>
      <c r="F8" s="15"/>
      <c r="G8" s="3"/>
    </row>
    <row r="9" spans="1:7" ht="14.15" customHeight="1" x14ac:dyDescent="0.35">
      <c r="A9" s="3"/>
      <c r="B9" s="22"/>
      <c r="C9" s="7"/>
      <c r="D9" s="8"/>
      <c r="E9" s="8"/>
      <c r="F9" s="15"/>
      <c r="G9" s="3"/>
    </row>
    <row r="10" spans="1:7" ht="29.15" customHeight="1" x14ac:dyDescent="0.35">
      <c r="A10" s="3"/>
      <c r="B10" s="4"/>
      <c r="C10" s="7"/>
      <c r="D10" s="8"/>
      <c r="E10" s="8"/>
      <c r="F10" s="15"/>
      <c r="G10" s="3"/>
    </row>
    <row r="11" spans="1:7" ht="40.75" customHeight="1" x14ac:dyDescent="0.35">
      <c r="A11" s="1" t="s">
        <v>9</v>
      </c>
      <c r="B11" s="1"/>
      <c r="C11" s="1"/>
      <c r="D11" s="3"/>
      <c r="E11" s="3"/>
      <c r="F11" s="3"/>
      <c r="G11" s="3"/>
    </row>
    <row r="12" spans="1:7" ht="29.6" customHeight="1" x14ac:dyDescent="0.35">
      <c r="A12" s="5" t="s">
        <v>10</v>
      </c>
      <c r="B12" s="5"/>
      <c r="C12" s="5"/>
      <c r="D12" s="9">
        <v>460</v>
      </c>
      <c r="E12" s="10"/>
      <c r="F12" s="16">
        <f>D12</f>
        <v>460</v>
      </c>
      <c r="G12" s="3"/>
    </row>
    <row r="13" spans="1:7" ht="7.75" customHeight="1" x14ac:dyDescent="0.35">
      <c r="A13" s="5"/>
      <c r="B13" s="5"/>
      <c r="C13" s="5"/>
      <c r="D13" s="9"/>
      <c r="E13" s="10"/>
      <c r="F13" s="16"/>
      <c r="G13" s="3"/>
    </row>
    <row r="14" spans="1:7" ht="14.15" customHeight="1" x14ac:dyDescent="0.35">
      <c r="A14" s="5" t="s">
        <v>11</v>
      </c>
      <c r="B14" s="5"/>
      <c r="C14" s="5"/>
      <c r="D14" s="9">
        <v>460</v>
      </c>
      <c r="E14" s="10"/>
      <c r="F14" s="16">
        <f t="shared" ref="F14:F19" si="0">D14</f>
        <v>460</v>
      </c>
      <c r="G14" s="3"/>
    </row>
    <row r="15" spans="1:7" ht="21.45" customHeight="1" x14ac:dyDescent="0.35">
      <c r="A15" s="5" t="s">
        <v>12</v>
      </c>
      <c r="B15" s="5"/>
      <c r="C15" s="5"/>
      <c r="D15" s="9">
        <v>1837</v>
      </c>
      <c r="E15" s="10"/>
      <c r="F15" s="16">
        <f t="shared" si="0"/>
        <v>1837</v>
      </c>
      <c r="G15" s="3"/>
    </row>
    <row r="16" spans="1:7" ht="21.9" customHeight="1" x14ac:dyDescent="0.35">
      <c r="A16" s="5" t="s">
        <v>13</v>
      </c>
      <c r="B16" s="5"/>
      <c r="C16" s="5"/>
      <c r="D16" s="9">
        <v>1375</v>
      </c>
      <c r="E16" s="10"/>
      <c r="F16" s="16">
        <f t="shared" si="0"/>
        <v>1375</v>
      </c>
      <c r="G16" s="3"/>
    </row>
    <row r="17" spans="1:7" ht="16.75" customHeight="1" x14ac:dyDescent="0.35">
      <c r="A17" s="5" t="s">
        <v>14</v>
      </c>
      <c r="B17" s="5"/>
      <c r="C17" s="5"/>
      <c r="D17" s="9">
        <v>460</v>
      </c>
      <c r="E17" s="10"/>
      <c r="F17" s="16">
        <f t="shared" si="0"/>
        <v>460</v>
      </c>
      <c r="G17" s="3"/>
    </row>
    <row r="18" spans="1:7" ht="20.149999999999999" customHeight="1" x14ac:dyDescent="0.35">
      <c r="A18" s="5" t="s">
        <v>15</v>
      </c>
      <c r="B18" s="5"/>
      <c r="C18" s="5"/>
      <c r="D18" s="9">
        <v>460</v>
      </c>
      <c r="E18" s="10"/>
      <c r="F18" s="16">
        <f t="shared" si="0"/>
        <v>460</v>
      </c>
      <c r="G18" s="3"/>
    </row>
    <row r="19" spans="1:7" ht="12.9" customHeight="1" x14ac:dyDescent="0.35">
      <c r="A19" s="5" t="s">
        <v>16</v>
      </c>
      <c r="B19" s="5"/>
      <c r="C19" s="5"/>
      <c r="D19" s="11">
        <v>38.5</v>
      </c>
      <c r="E19" s="7"/>
      <c r="F19" s="16">
        <f t="shared" si="0"/>
        <v>38.5</v>
      </c>
      <c r="G19" s="3"/>
    </row>
    <row r="20" spans="1:7" ht="32.15" customHeight="1" x14ac:dyDescent="0.35">
      <c r="A20" s="18" t="s">
        <v>17</v>
      </c>
      <c r="D20" s="12"/>
      <c r="E20" s="12"/>
      <c r="F20" s="16">
        <v>-1</v>
      </c>
    </row>
    <row r="21" spans="1:7" s="26" customFormat="1" ht="36" customHeight="1" thickBot="1" x14ac:dyDescent="0.4">
      <c r="A21" s="26" t="s">
        <v>21</v>
      </c>
      <c r="D21" s="27"/>
      <c r="E21" s="27"/>
      <c r="F21" s="28">
        <f>SUM(F3:F20)</f>
        <v>22309.5</v>
      </c>
    </row>
    <row r="22" spans="1:7" ht="21.9" customHeight="1" x14ac:dyDescent="0.35">
      <c r="A22" s="31" t="s">
        <v>23</v>
      </c>
      <c r="B22" s="32"/>
      <c r="C22" s="32"/>
      <c r="D22" s="33"/>
    </row>
    <row r="23" spans="1:7" ht="21.9" customHeight="1" x14ac:dyDescent="0.35">
      <c r="A23" s="34" t="s">
        <v>24</v>
      </c>
      <c r="B23" s="35" t="s">
        <v>25</v>
      </c>
      <c r="C23" s="36" t="s">
        <v>26</v>
      </c>
      <c r="D23" s="37"/>
    </row>
    <row r="24" spans="1:7" ht="18.899999999999999" customHeight="1" x14ac:dyDescent="0.35">
      <c r="A24" s="38" t="s">
        <v>27</v>
      </c>
      <c r="B24" s="39">
        <v>1</v>
      </c>
      <c r="C24" s="40">
        <v>1</v>
      </c>
      <c r="D24" s="37"/>
    </row>
    <row r="25" spans="1:7" ht="30" customHeight="1" x14ac:dyDescent="0.35">
      <c r="A25" s="41" t="s">
        <v>28</v>
      </c>
      <c r="B25" s="42">
        <v>1</v>
      </c>
      <c r="C25" s="40">
        <v>0</v>
      </c>
      <c r="D25" s="37"/>
    </row>
    <row r="26" spans="1:7" ht="21.9" customHeight="1" x14ac:dyDescent="0.35">
      <c r="A26" s="38" t="s">
        <v>29</v>
      </c>
      <c r="B26" s="35">
        <v>3</v>
      </c>
      <c r="C26" s="40">
        <v>0</v>
      </c>
      <c r="D26" s="37"/>
    </row>
    <row r="27" spans="1:7" ht="18.899999999999999" customHeight="1" x14ac:dyDescent="0.35">
      <c r="A27" s="38" t="s">
        <v>30</v>
      </c>
      <c r="B27" s="35">
        <v>17</v>
      </c>
      <c r="C27" s="40">
        <v>5</v>
      </c>
      <c r="D27" s="37"/>
    </row>
    <row r="28" spans="1:7" ht="18.45" customHeight="1" x14ac:dyDescent="0.35">
      <c r="A28" s="38" t="s">
        <v>31</v>
      </c>
      <c r="B28" s="35">
        <v>3</v>
      </c>
      <c r="C28" s="40">
        <v>2</v>
      </c>
      <c r="D28" s="37"/>
    </row>
    <row r="29" spans="1:7" ht="20.149999999999999" customHeight="1" thickBot="1" x14ac:dyDescent="0.4">
      <c r="A29" s="43" t="s">
        <v>32</v>
      </c>
      <c r="B29" s="44">
        <v>2</v>
      </c>
      <c r="C29" s="45">
        <v>1</v>
      </c>
      <c r="D29" s="46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1200" verticalDpi="1200" r:id="rId1"/>
  <headerFooter>
    <oddFooter>&amp;Cside &amp;P af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skapvey</dc:creator>
  <cp:lastModifiedBy>Jesper Olsen</cp:lastModifiedBy>
  <cp:lastPrinted>2025-05-19T07:32:56Z</cp:lastPrinted>
  <dcterms:created xsi:type="dcterms:W3CDTF">2025-05-17T10:22:12Z</dcterms:created>
  <dcterms:modified xsi:type="dcterms:W3CDTF">2025-05-27T12:45:35Z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2025-04-23T00:00:00Z</vt:filetime>
  </property>
  <property fmtid="{D5CDD505-2E9C-101B-9397-08002B2CF9AE}" pid="3" name="Creator">
    <vt:lpwstr>Microsoft® Excel® til Microsoft 365</vt:lpwstr>
  </property>
  <property fmtid="{D5CDD505-2E9C-101B-9397-08002B2CF9AE}" pid="4" name="LastSaved">
    <vt:filetime>2025-05-17T00:00:00Z</vt:filetime>
  </property>
  <property fmtid="{D5CDD505-2E9C-101B-9397-08002B2CF9AE}" pid="5" name="Producer">
    <vt:lpwstr>Microsoft® Excel® til Microsoft 365</vt:lpwstr>
  </property>
</Properties>
</file>